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nunciat" sheetId="1" r:id="rId1"/>
    <sheet name="Solució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<sst xmlns="http://schemas.openxmlformats.org/spreadsheetml/2006/main" count="60" uniqueCount="22">
  <si>
    <t>MAPA DE PRESSIONS</t>
  </si>
  <si>
    <t>1. Fes el mapa de pressions en cel·les de 20 cm de profunditat</t>
  </si>
  <si>
    <t>2. Quina pressió hi ha als punts A i B? És raonable el resultat donat? Justifica-ho.</t>
  </si>
  <si>
    <t>3. Fes el diagrama de pressió-profunditat del dipòsit</t>
  </si>
  <si>
    <t>h (m)</t>
  </si>
  <si>
    <t>Pressió (Pa)</t>
  </si>
  <si>
    <t>Pressió (atm)</t>
  </si>
  <si>
    <t>Pressió (mm Hg)</t>
  </si>
  <si>
    <t>Aire</t>
  </si>
  <si>
    <t>h =</t>
  </si>
  <si>
    <t>cm</t>
  </si>
  <si>
    <t>d =</t>
  </si>
  <si>
    <r>
      <t>1,274*10</t>
    </r>
    <r>
      <rPr>
        <vertAlign val="superscript"/>
        <sz val="10"/>
        <rFont val="Arial"/>
        <family val="2"/>
      </rPr>
      <t>-3</t>
    </r>
  </si>
  <si>
    <t>Oli</t>
  </si>
  <si>
    <r>
      <t>p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=0 Pa</t>
    </r>
  </si>
  <si>
    <t>Aigua</t>
  </si>
  <si>
    <t>h=160 cm</t>
  </si>
  <si>
    <t>h=380 cm</t>
  </si>
  <si>
    <t>Mercuri</t>
  </si>
  <si>
    <t>A</t>
  </si>
  <si>
    <t>B</t>
  </si>
  <si>
    <r>
      <t>1,274*10</t>
    </r>
    <r>
      <rPr>
        <b/>
        <vertAlign val="superscript"/>
        <sz val="10"/>
        <rFont val="Arial"/>
        <family val="2"/>
      </rPr>
      <t>-3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</si>
</sst>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4" borderId="5" xfId="0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4" borderId="6" xfId="0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pressions-alçada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Enunciat!$F$10:$F$36</c:f>
              <c:numCache/>
            </c:numRef>
          </c:xVal>
          <c:yVal>
            <c:numRef>
              <c:f>Enunciat!$E$10:$E$36</c:f>
              <c:numCache/>
            </c:numRef>
          </c:yVal>
          <c:smooth val="0"/>
        </c:ser>
        <c:axId val="3119484"/>
        <c:axId val="28075357"/>
      </c:scatterChart>
      <c:valAx>
        <c:axId val="31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Pressió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crossBetween val="midCat"/>
        <c:dispUnits/>
      </c:val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Alçada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pressions-alçada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Solució!$F$10:$F$36</c:f>
              <c:numCache/>
            </c:numRef>
          </c:xVal>
          <c:yVal>
            <c:numRef>
              <c:f>Solució!$E$10:$E$36</c:f>
              <c:numCache/>
            </c:numRef>
          </c:yVal>
          <c:smooth val="0"/>
        </c:ser>
        <c:axId val="51351622"/>
        <c:axId val="59511415"/>
      </c:scatterChart>
      <c:val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Pressió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crossBetween val="midCat"/>
        <c:dispUnits/>
      </c:val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Alçada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247650</xdr:rowOff>
    </xdr:from>
    <xdr:to>
      <xdr:col>13</xdr:col>
      <xdr:colOff>581025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210175" y="247650"/>
        <a:ext cx="3686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247650</xdr:rowOff>
    </xdr:from>
    <xdr:to>
      <xdr:col>13</xdr:col>
      <xdr:colOff>581025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105400" y="247650"/>
        <a:ext cx="3686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workbookViewId="0" topLeftCell="A1">
      <selection activeCell="H9" sqref="H9"/>
    </sheetView>
  </sheetViews>
  <sheetFormatPr defaultColWidth="11.421875" defaultRowHeight="12.75"/>
  <cols>
    <col min="1" max="1" width="4.421875" style="1" customWidth="1"/>
    <col min="2" max="2" width="3.8515625" style="2" customWidth="1"/>
    <col min="3" max="3" width="9.8515625" style="2" customWidth="1"/>
    <col min="4" max="4" width="3.7109375" style="2" customWidth="1"/>
    <col min="5" max="5" width="9.7109375" style="3" customWidth="1"/>
    <col min="6" max="7" width="11.421875" style="1" customWidth="1"/>
    <col min="8" max="8" width="14.28125" style="1" customWidth="1"/>
    <col min="9" max="9" width="11.421875" style="1" customWidth="1"/>
    <col min="10" max="10" width="10.28125" style="1" customWidth="1"/>
    <col min="11" max="16384" width="11.421875" style="1" customWidth="1"/>
  </cols>
  <sheetData>
    <row r="1" ht="59.25" customHeight="1"/>
    <row r="2" ht="15">
      <c r="B2" s="4" t="s">
        <v>0</v>
      </c>
    </row>
    <row r="4" ht="12.75">
      <c r="B4" s="5" t="s">
        <v>1</v>
      </c>
    </row>
    <row r="5" ht="12.75">
      <c r="B5" s="5" t="s">
        <v>2</v>
      </c>
    </row>
    <row r="6" ht="12.75">
      <c r="B6" s="5" t="s">
        <v>3</v>
      </c>
    </row>
    <row r="7" ht="12.75">
      <c r="B7" s="6"/>
    </row>
    <row r="8" ht="12.75">
      <c r="B8" s="6"/>
    </row>
    <row r="9" spans="2:8" ht="12.75">
      <c r="B9" s="6"/>
      <c r="E9" s="7" t="s">
        <v>4</v>
      </c>
      <c r="F9" s="8" t="s">
        <v>5</v>
      </c>
      <c r="G9" s="8" t="s">
        <v>6</v>
      </c>
      <c r="H9" s="8" t="s">
        <v>7</v>
      </c>
    </row>
    <row r="10" spans="2:12" ht="12.75">
      <c r="B10" s="9"/>
      <c r="C10" s="9" t="s">
        <v>8</v>
      </c>
      <c r="D10" s="9"/>
      <c r="E10" s="3">
        <f aca="true" t="shared" si="0" ref="E10:E34">E11+0.2</f>
        <v>5.400000000000002</v>
      </c>
      <c r="F10" s="10"/>
      <c r="G10" s="11"/>
      <c r="H10" s="12"/>
      <c r="L10" s="13"/>
    </row>
    <row r="11" spans="2:12" ht="12.75">
      <c r="B11" s="9" t="s">
        <v>9</v>
      </c>
      <c r="C11" s="9">
        <v>80</v>
      </c>
      <c r="D11" s="9" t="s">
        <v>10</v>
      </c>
      <c r="E11" s="3">
        <f t="shared" si="0"/>
        <v>5.200000000000002</v>
      </c>
      <c r="F11" s="14"/>
      <c r="G11" s="13"/>
      <c r="H11" s="15"/>
      <c r="L11" s="16"/>
    </row>
    <row r="12" spans="2:12" ht="12.75">
      <c r="B12" s="9" t="s">
        <v>11</v>
      </c>
      <c r="C12" s="9" t="s">
        <v>12</v>
      </c>
      <c r="D12" s="9"/>
      <c r="E12" s="3">
        <f t="shared" si="0"/>
        <v>5.000000000000002</v>
      </c>
      <c r="F12" s="14"/>
      <c r="G12" s="13"/>
      <c r="H12" s="15"/>
      <c r="L12" s="13"/>
    </row>
    <row r="13" spans="5:12" ht="12.75">
      <c r="E13" s="3">
        <f t="shared" si="0"/>
        <v>4.800000000000002</v>
      </c>
      <c r="F13" s="14"/>
      <c r="G13" s="13"/>
      <c r="H13" s="15"/>
      <c r="L13" s="13"/>
    </row>
    <row r="14" spans="5:12" ht="12.75">
      <c r="E14" s="3">
        <f t="shared" si="0"/>
        <v>4.600000000000001</v>
      </c>
      <c r="F14" s="17"/>
      <c r="G14" s="18"/>
      <c r="H14" s="19"/>
      <c r="L14" s="13"/>
    </row>
    <row r="15" spans="2:12" ht="12.75">
      <c r="B15" s="9"/>
      <c r="C15" s="9" t="s">
        <v>13</v>
      </c>
      <c r="D15" s="9"/>
      <c r="E15" s="3">
        <f t="shared" si="0"/>
        <v>4.400000000000001</v>
      </c>
      <c r="F15" s="17"/>
      <c r="G15" s="18"/>
      <c r="H15" s="19"/>
      <c r="L15" s="13"/>
    </row>
    <row r="16" spans="2:12" ht="12.75">
      <c r="B16" s="9" t="s">
        <v>9</v>
      </c>
      <c r="C16" s="9">
        <v>120</v>
      </c>
      <c r="D16" s="9" t="s">
        <v>10</v>
      </c>
      <c r="E16" s="3">
        <f t="shared" si="0"/>
        <v>4.200000000000001</v>
      </c>
      <c r="F16" s="17"/>
      <c r="G16" s="18"/>
      <c r="H16" s="19"/>
      <c r="L16" s="16"/>
    </row>
    <row r="17" spans="2:12" ht="15">
      <c r="B17" s="9" t="s">
        <v>11</v>
      </c>
      <c r="C17" s="9">
        <v>0.75</v>
      </c>
      <c r="D17" s="9"/>
      <c r="E17" s="3">
        <f t="shared" si="0"/>
        <v>4.000000000000001</v>
      </c>
      <c r="F17" s="17"/>
      <c r="G17" s="18"/>
      <c r="H17" s="19"/>
      <c r="I17" s="20"/>
      <c r="J17" s="21"/>
      <c r="L17" s="22" t="s">
        <v>14</v>
      </c>
    </row>
    <row r="18" spans="5:12" ht="12.75">
      <c r="E18" s="3">
        <f t="shared" si="0"/>
        <v>3.800000000000001</v>
      </c>
      <c r="F18" s="17"/>
      <c r="G18" s="18"/>
      <c r="H18" s="19"/>
      <c r="I18" s="23"/>
      <c r="J18" s="24"/>
      <c r="L18" s="25"/>
    </row>
    <row r="19" spans="5:12" ht="12.75">
      <c r="E19" s="3">
        <f t="shared" si="0"/>
        <v>3.600000000000001</v>
      </c>
      <c r="F19" s="17"/>
      <c r="G19" s="18"/>
      <c r="H19" s="19"/>
      <c r="J19" s="26"/>
      <c r="L19" s="27"/>
    </row>
    <row r="20" spans="5:12" ht="12.75">
      <c r="E20" s="3">
        <f t="shared" si="0"/>
        <v>3.400000000000001</v>
      </c>
      <c r="F20" s="28"/>
      <c r="G20" s="29"/>
      <c r="H20" s="30"/>
      <c r="J20" s="26"/>
      <c r="L20" s="27"/>
    </row>
    <row r="21" spans="5:12" ht="12.75">
      <c r="E21" s="3">
        <f t="shared" si="0"/>
        <v>3.2000000000000006</v>
      </c>
      <c r="F21" s="28"/>
      <c r="G21" s="29"/>
      <c r="H21" s="30"/>
      <c r="J21" s="26"/>
      <c r="L21" s="27"/>
    </row>
    <row r="22" spans="2:12" ht="12.75">
      <c r="B22" s="9"/>
      <c r="C22" s="9" t="s">
        <v>15</v>
      </c>
      <c r="D22" s="9"/>
      <c r="E22" s="3">
        <f t="shared" si="0"/>
        <v>3.0000000000000004</v>
      </c>
      <c r="F22" s="28"/>
      <c r="G22" s="29"/>
      <c r="H22" s="30"/>
      <c r="J22" s="26"/>
      <c r="K22" s="1" t="s">
        <v>16</v>
      </c>
      <c r="L22" s="27"/>
    </row>
    <row r="23" spans="2:12" ht="12.75">
      <c r="B23" s="9" t="s">
        <v>9</v>
      </c>
      <c r="C23" s="9">
        <v>200</v>
      </c>
      <c r="D23" s="9" t="s">
        <v>10</v>
      </c>
      <c r="E23" s="3">
        <f t="shared" si="0"/>
        <v>2.8000000000000003</v>
      </c>
      <c r="F23" s="28"/>
      <c r="G23" s="29"/>
      <c r="H23" s="30"/>
      <c r="J23" s="26"/>
      <c r="L23" s="27"/>
    </row>
    <row r="24" spans="2:12" ht="12.75">
      <c r="B24" s="9" t="s">
        <v>11</v>
      </c>
      <c r="C24" s="9">
        <v>1</v>
      </c>
      <c r="D24" s="9"/>
      <c r="E24" s="3">
        <f t="shared" si="0"/>
        <v>2.6</v>
      </c>
      <c r="F24" s="28"/>
      <c r="G24" s="29"/>
      <c r="H24" s="30"/>
      <c r="J24" s="26"/>
      <c r="L24" s="27"/>
    </row>
    <row r="25" spans="5:12" ht="12.75">
      <c r="E25" s="3">
        <f t="shared" si="0"/>
        <v>2.4</v>
      </c>
      <c r="F25" s="28"/>
      <c r="G25" s="29"/>
      <c r="H25" s="30"/>
      <c r="J25" s="31"/>
      <c r="L25" s="27"/>
    </row>
    <row r="26" spans="5:12" ht="12.75">
      <c r="E26" s="3">
        <f t="shared" si="0"/>
        <v>2.1999999999999997</v>
      </c>
      <c r="F26" s="28"/>
      <c r="G26" s="29"/>
      <c r="H26" s="30"/>
      <c r="J26" s="27"/>
      <c r="L26" s="27"/>
    </row>
    <row r="27" spans="5:13" ht="12.75">
      <c r="E27" s="3">
        <f t="shared" si="0"/>
        <v>1.9999999999999998</v>
      </c>
      <c r="F27" s="28"/>
      <c r="G27" s="29"/>
      <c r="H27" s="30"/>
      <c r="J27" s="27"/>
      <c r="L27" s="27"/>
      <c r="M27" s="1" t="s">
        <v>17</v>
      </c>
    </row>
    <row r="28" spans="5:12" ht="12.75">
      <c r="E28" s="3">
        <f t="shared" si="0"/>
        <v>1.7999999999999998</v>
      </c>
      <c r="F28" s="28"/>
      <c r="G28" s="29"/>
      <c r="H28" s="30"/>
      <c r="J28" s="27"/>
      <c r="L28" s="27"/>
    </row>
    <row r="29" spans="5:12" ht="12.75">
      <c r="E29" s="3">
        <f t="shared" si="0"/>
        <v>1.5999999999999999</v>
      </c>
      <c r="F29" s="28"/>
      <c r="G29" s="29"/>
      <c r="H29" s="30"/>
      <c r="J29" s="27"/>
      <c r="L29" s="27"/>
    </row>
    <row r="30" spans="2:12" ht="12.75">
      <c r="B30" s="9"/>
      <c r="C30" s="9" t="s">
        <v>18</v>
      </c>
      <c r="D30" s="9"/>
      <c r="E30" s="3">
        <f t="shared" si="0"/>
        <v>1.4</v>
      </c>
      <c r="F30" s="32"/>
      <c r="G30" s="33"/>
      <c r="H30" s="34"/>
      <c r="J30" s="27"/>
      <c r="L30" s="27"/>
    </row>
    <row r="31" spans="2:12" ht="12.75">
      <c r="B31" s="9" t="s">
        <v>9</v>
      </c>
      <c r="C31" s="9">
        <v>140</v>
      </c>
      <c r="D31" s="9" t="s">
        <v>10</v>
      </c>
      <c r="E31" s="3">
        <f t="shared" si="0"/>
        <v>1.2</v>
      </c>
      <c r="F31" s="32"/>
      <c r="G31" s="33"/>
      <c r="H31" s="34"/>
      <c r="J31" s="27"/>
      <c r="L31" s="27"/>
    </row>
    <row r="32" spans="2:12" ht="12.75">
      <c r="B32" s="9" t="s">
        <v>11</v>
      </c>
      <c r="C32" s="9">
        <v>13.6</v>
      </c>
      <c r="D32" s="9"/>
      <c r="E32" s="3">
        <f t="shared" si="0"/>
        <v>1</v>
      </c>
      <c r="F32" s="32"/>
      <c r="G32" s="33"/>
      <c r="H32" s="34"/>
      <c r="J32" s="27"/>
      <c r="L32" s="27"/>
    </row>
    <row r="33" spans="5:12" ht="12.75">
      <c r="E33" s="3">
        <f t="shared" si="0"/>
        <v>0.8</v>
      </c>
      <c r="F33" s="32"/>
      <c r="G33" s="33"/>
      <c r="H33" s="34"/>
      <c r="J33" s="27"/>
      <c r="L33" s="27"/>
    </row>
    <row r="34" spans="5:12" ht="12.75">
      <c r="E34" s="3">
        <f t="shared" si="0"/>
        <v>0.6000000000000001</v>
      </c>
      <c r="F34" s="32"/>
      <c r="G34" s="33"/>
      <c r="H34" s="34"/>
      <c r="J34" s="27"/>
      <c r="L34" s="27"/>
    </row>
    <row r="35" spans="5:12" ht="12.75">
      <c r="E35" s="3">
        <f>E36+0.2</f>
        <v>0.4</v>
      </c>
      <c r="F35" s="32"/>
      <c r="G35" s="33"/>
      <c r="H35" s="34"/>
      <c r="J35" s="27"/>
      <c r="K35" s="13"/>
      <c r="L35" s="27"/>
    </row>
    <row r="36" spans="5:13" ht="12.75">
      <c r="E36" s="3">
        <v>0.2</v>
      </c>
      <c r="F36" s="35"/>
      <c r="G36" s="36"/>
      <c r="H36" s="37"/>
      <c r="I36" s="6" t="s">
        <v>19</v>
      </c>
      <c r="J36" s="38"/>
      <c r="K36" s="39"/>
      <c r="L36" s="38"/>
      <c r="M36" s="6" t="s">
        <v>20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2.8515625" style="1" customWidth="1"/>
    <col min="2" max="2" width="3.8515625" style="2" customWidth="1"/>
    <col min="3" max="3" width="9.8515625" style="2" customWidth="1"/>
    <col min="4" max="4" width="3.7109375" style="2" customWidth="1"/>
    <col min="5" max="5" width="9.7109375" style="3" customWidth="1"/>
    <col min="6" max="7" width="11.421875" style="1" customWidth="1"/>
    <col min="8" max="8" width="14.28125" style="1" customWidth="1"/>
    <col min="9" max="9" width="11.421875" style="1" customWidth="1"/>
    <col min="10" max="10" width="10.28125" style="1" customWidth="1"/>
    <col min="11" max="16384" width="11.421875" style="1" customWidth="1"/>
  </cols>
  <sheetData>
    <row r="1" ht="59.25" customHeight="1"/>
    <row r="2" ht="15">
      <c r="B2" s="4" t="s">
        <v>0</v>
      </c>
    </row>
    <row r="4" ht="12.75">
      <c r="B4" s="5" t="s">
        <v>1</v>
      </c>
    </row>
    <row r="5" ht="12.75">
      <c r="B5" s="5" t="s">
        <v>2</v>
      </c>
    </row>
    <row r="6" ht="12.75">
      <c r="B6" s="5" t="s">
        <v>3</v>
      </c>
    </row>
    <row r="7" ht="12.75">
      <c r="B7" s="6"/>
    </row>
    <row r="8" ht="12.75">
      <c r="B8" s="6"/>
    </row>
    <row r="9" spans="2:8" ht="12.75">
      <c r="B9" s="6"/>
      <c r="E9" s="7" t="s">
        <v>4</v>
      </c>
      <c r="F9" s="8" t="s">
        <v>5</v>
      </c>
      <c r="G9" s="8" t="s">
        <v>6</v>
      </c>
      <c r="H9" s="8" t="s">
        <v>7</v>
      </c>
    </row>
    <row r="10" spans="2:12" ht="12.75">
      <c r="B10" s="9"/>
      <c r="C10" s="9" t="s">
        <v>8</v>
      </c>
      <c r="D10" s="9"/>
      <c r="E10" s="3">
        <f aca="true" t="shared" si="0" ref="E10:E34">E11+0.2</f>
        <v>5.400000000000002</v>
      </c>
      <c r="F10" s="10">
        <f>$F$13</f>
        <v>195807.60000000003</v>
      </c>
      <c r="G10" s="11">
        <f>F10/100000</f>
        <v>1.9580760000000004</v>
      </c>
      <c r="H10" s="12">
        <f>G10*760</f>
        <v>1488.1377600000003</v>
      </c>
      <c r="L10" s="13"/>
    </row>
    <row r="11" spans="2:12" ht="12.75">
      <c r="B11" s="9" t="s">
        <v>9</v>
      </c>
      <c r="C11" s="9">
        <v>80</v>
      </c>
      <c r="D11" s="9" t="s">
        <v>10</v>
      </c>
      <c r="E11" s="3">
        <f t="shared" si="0"/>
        <v>5.200000000000002</v>
      </c>
      <c r="F11" s="14">
        <f>$F$13</f>
        <v>195807.60000000003</v>
      </c>
      <c r="G11" s="13">
        <f aca="true" t="shared" si="1" ref="G11:G36">F11/100000</f>
        <v>1.9580760000000004</v>
      </c>
      <c r="H11" s="15">
        <f aca="true" t="shared" si="2" ref="H11:H36">G11*760</f>
        <v>1488.1377600000003</v>
      </c>
      <c r="L11" s="16"/>
    </row>
    <row r="12" spans="2:12" ht="12.75">
      <c r="B12" s="9" t="s">
        <v>11</v>
      </c>
      <c r="C12" s="9" t="s">
        <v>21</v>
      </c>
      <c r="D12" s="9"/>
      <c r="E12" s="3">
        <f t="shared" si="0"/>
        <v>5.000000000000002</v>
      </c>
      <c r="F12" s="14">
        <f>$F$13</f>
        <v>195807.60000000003</v>
      </c>
      <c r="G12" s="13">
        <f t="shared" si="1"/>
        <v>1.9580760000000004</v>
      </c>
      <c r="H12" s="15">
        <f t="shared" si="2"/>
        <v>1488.1377600000003</v>
      </c>
      <c r="L12" s="13"/>
    </row>
    <row r="13" spans="5:12" ht="12.75">
      <c r="E13" s="3">
        <f t="shared" si="0"/>
        <v>4.800000000000002</v>
      </c>
      <c r="F13" s="14">
        <f>F14-$C$17*9.81*0.2*1000</f>
        <v>195807.60000000003</v>
      </c>
      <c r="G13" s="13">
        <f t="shared" si="1"/>
        <v>1.9580760000000004</v>
      </c>
      <c r="H13" s="15">
        <f t="shared" si="2"/>
        <v>1488.1377600000003</v>
      </c>
      <c r="L13" s="13"/>
    </row>
    <row r="14" spans="5:12" ht="12.75">
      <c r="E14" s="3">
        <f t="shared" si="0"/>
        <v>4.600000000000001</v>
      </c>
      <c r="F14" s="17">
        <f>F15-$C$17*9.81*0.2*1000</f>
        <v>197279.10000000003</v>
      </c>
      <c r="G14" s="18">
        <f t="shared" si="1"/>
        <v>1.9727910000000004</v>
      </c>
      <c r="H14" s="19">
        <f t="shared" si="2"/>
        <v>1499.3211600000004</v>
      </c>
      <c r="L14" s="13"/>
    </row>
    <row r="15" spans="2:12" ht="12.75">
      <c r="B15" s="9"/>
      <c r="C15" s="9" t="s">
        <v>13</v>
      </c>
      <c r="D15" s="9"/>
      <c r="E15" s="3">
        <f t="shared" si="0"/>
        <v>4.400000000000001</v>
      </c>
      <c r="F15" s="17">
        <f>F16-$C$17*9.81*0.2*1000</f>
        <v>198750.60000000003</v>
      </c>
      <c r="G15" s="18">
        <f t="shared" si="1"/>
        <v>1.9875060000000004</v>
      </c>
      <c r="H15" s="19">
        <f t="shared" si="2"/>
        <v>1510.5045600000003</v>
      </c>
      <c r="L15" s="13"/>
    </row>
    <row r="16" spans="2:12" ht="12.75">
      <c r="B16" s="9" t="s">
        <v>9</v>
      </c>
      <c r="C16" s="9">
        <v>120</v>
      </c>
      <c r="D16" s="9" t="s">
        <v>10</v>
      </c>
      <c r="E16" s="3">
        <f t="shared" si="0"/>
        <v>4.200000000000001</v>
      </c>
      <c r="F16" s="17">
        <f>F17-$C$17*9.81*0.2*1000</f>
        <v>200222.10000000003</v>
      </c>
      <c r="G16" s="18">
        <f t="shared" si="1"/>
        <v>2.0022210000000005</v>
      </c>
      <c r="H16" s="19">
        <f t="shared" si="2"/>
        <v>1521.6879600000004</v>
      </c>
      <c r="L16" s="16"/>
    </row>
    <row r="17" spans="2:12" ht="15">
      <c r="B17" s="9" t="s">
        <v>11</v>
      </c>
      <c r="C17" s="9">
        <v>0.75</v>
      </c>
      <c r="D17" s="9"/>
      <c r="E17" s="3">
        <f t="shared" si="0"/>
        <v>4.000000000000001</v>
      </c>
      <c r="F17" s="17">
        <f>F18-$C$17*9.81*0.2*1000</f>
        <v>201693.60000000003</v>
      </c>
      <c r="G17" s="18">
        <f t="shared" si="1"/>
        <v>2.0169360000000003</v>
      </c>
      <c r="H17" s="19">
        <f t="shared" si="2"/>
        <v>1532.8713600000003</v>
      </c>
      <c r="I17" s="20"/>
      <c r="J17" s="21"/>
      <c r="L17" s="22" t="s">
        <v>14</v>
      </c>
    </row>
    <row r="18" spans="5:12" ht="12.75">
      <c r="E18" s="3">
        <f t="shared" si="0"/>
        <v>3.800000000000001</v>
      </c>
      <c r="F18" s="17">
        <f>$J$18</f>
        <v>203165.10000000003</v>
      </c>
      <c r="G18" s="18">
        <f t="shared" si="1"/>
        <v>2.0316510000000005</v>
      </c>
      <c r="H18" s="19">
        <f t="shared" si="2"/>
        <v>1544.0547600000004</v>
      </c>
      <c r="I18" s="23">
        <f>$J$18</f>
        <v>203165.10000000003</v>
      </c>
      <c r="J18" s="24">
        <f aca="true" t="shared" si="3" ref="J18:J24">J19-$C$17*9.81*0.2*1000</f>
        <v>203165.10000000003</v>
      </c>
      <c r="L18" s="25">
        <f>$C$32*9.81*0.2*1000</f>
        <v>26683.2</v>
      </c>
    </row>
    <row r="19" spans="5:12" ht="12.75">
      <c r="E19" s="3">
        <f t="shared" si="0"/>
        <v>3.600000000000001</v>
      </c>
      <c r="F19" s="17">
        <f>F18+$C$17*9.81*0.2*1000</f>
        <v>204636.60000000003</v>
      </c>
      <c r="G19" s="18">
        <f t="shared" si="1"/>
        <v>2.0463660000000004</v>
      </c>
      <c r="H19" s="19">
        <f t="shared" si="2"/>
        <v>1555.2381600000003</v>
      </c>
      <c r="J19" s="26">
        <f t="shared" si="3"/>
        <v>204636.60000000003</v>
      </c>
      <c r="L19" s="27">
        <f>L18+$C$32*9.81*0.2*1000</f>
        <v>53366.4</v>
      </c>
    </row>
    <row r="20" spans="5:12" ht="12.75">
      <c r="E20" s="3">
        <f t="shared" si="0"/>
        <v>3.400000000000001</v>
      </c>
      <c r="F20" s="28">
        <f>F19+$C$24*9.81*0.2*1000</f>
        <v>206598.60000000003</v>
      </c>
      <c r="G20" s="29">
        <f t="shared" si="1"/>
        <v>2.0659860000000005</v>
      </c>
      <c r="H20" s="30">
        <f t="shared" si="2"/>
        <v>1570.1493600000003</v>
      </c>
      <c r="J20" s="26">
        <f t="shared" si="3"/>
        <v>206108.10000000003</v>
      </c>
      <c r="L20" s="27">
        <f aca="true" t="shared" si="4" ref="L20:L36">L19+$C$32*9.81*0.2*1000</f>
        <v>80049.6</v>
      </c>
    </row>
    <row r="21" spans="5:12" ht="12.75">
      <c r="E21" s="3">
        <f t="shared" si="0"/>
        <v>3.2000000000000006</v>
      </c>
      <c r="F21" s="28">
        <f aca="true" t="shared" si="5" ref="F21:F28">F20+$C$24*9.81*0.2*1000</f>
        <v>208560.60000000003</v>
      </c>
      <c r="G21" s="29">
        <f t="shared" si="1"/>
        <v>2.0856060000000003</v>
      </c>
      <c r="H21" s="30">
        <f t="shared" si="2"/>
        <v>1585.0605600000001</v>
      </c>
      <c r="J21" s="26">
        <f t="shared" si="3"/>
        <v>207579.60000000003</v>
      </c>
      <c r="L21" s="27">
        <f t="shared" si="4"/>
        <v>106732.8</v>
      </c>
    </row>
    <row r="22" spans="2:12" ht="12.75">
      <c r="B22" s="9"/>
      <c r="C22" s="9" t="s">
        <v>15</v>
      </c>
      <c r="D22" s="9"/>
      <c r="E22" s="3">
        <f t="shared" si="0"/>
        <v>3.0000000000000004</v>
      </c>
      <c r="F22" s="28">
        <f t="shared" si="5"/>
        <v>210522.60000000003</v>
      </c>
      <c r="G22" s="29">
        <f t="shared" si="1"/>
        <v>2.1052260000000005</v>
      </c>
      <c r="H22" s="30">
        <f t="shared" si="2"/>
        <v>1599.9717600000004</v>
      </c>
      <c r="J22" s="26">
        <f t="shared" si="3"/>
        <v>209051.10000000003</v>
      </c>
      <c r="K22" s="1" t="s">
        <v>16</v>
      </c>
      <c r="L22" s="27">
        <f t="shared" si="4"/>
        <v>133416</v>
      </c>
    </row>
    <row r="23" spans="2:12" ht="12.75">
      <c r="B23" s="9" t="s">
        <v>9</v>
      </c>
      <c r="C23" s="9">
        <v>200</v>
      </c>
      <c r="D23" s="9" t="s">
        <v>10</v>
      </c>
      <c r="E23" s="3">
        <f t="shared" si="0"/>
        <v>2.8000000000000003</v>
      </c>
      <c r="F23" s="28">
        <f t="shared" si="5"/>
        <v>212484.60000000003</v>
      </c>
      <c r="G23" s="29">
        <f t="shared" si="1"/>
        <v>2.1248460000000002</v>
      </c>
      <c r="H23" s="30">
        <f t="shared" si="2"/>
        <v>1614.8829600000001</v>
      </c>
      <c r="J23" s="26">
        <f t="shared" si="3"/>
        <v>210522.60000000003</v>
      </c>
      <c r="L23" s="27">
        <f t="shared" si="4"/>
        <v>160099.2</v>
      </c>
    </row>
    <row r="24" spans="2:12" ht="12.75">
      <c r="B24" s="9" t="s">
        <v>11</v>
      </c>
      <c r="C24" s="9">
        <v>1</v>
      </c>
      <c r="D24" s="9"/>
      <c r="E24" s="3">
        <f t="shared" si="0"/>
        <v>2.6</v>
      </c>
      <c r="F24" s="28">
        <f t="shared" si="5"/>
        <v>214446.60000000003</v>
      </c>
      <c r="G24" s="29">
        <f t="shared" si="1"/>
        <v>2.1444660000000004</v>
      </c>
      <c r="H24" s="30">
        <f t="shared" si="2"/>
        <v>1629.7941600000004</v>
      </c>
      <c r="J24" s="26">
        <f t="shared" si="3"/>
        <v>211994.10000000003</v>
      </c>
      <c r="L24" s="27">
        <f t="shared" si="4"/>
        <v>186782.40000000002</v>
      </c>
    </row>
    <row r="25" spans="5:12" ht="12.75">
      <c r="E25" s="3">
        <f t="shared" si="0"/>
        <v>2.4</v>
      </c>
      <c r="F25" s="28">
        <f t="shared" si="5"/>
        <v>216408.60000000003</v>
      </c>
      <c r="G25" s="29">
        <f t="shared" si="1"/>
        <v>2.164086</v>
      </c>
      <c r="H25" s="30">
        <f t="shared" si="2"/>
        <v>1644.7053600000002</v>
      </c>
      <c r="J25" s="31">
        <f>L25</f>
        <v>213465.60000000003</v>
      </c>
      <c r="L25" s="27">
        <f t="shared" si="4"/>
        <v>213465.60000000003</v>
      </c>
    </row>
    <row r="26" spans="5:12" ht="12.75">
      <c r="E26" s="3">
        <f t="shared" si="0"/>
        <v>2.1999999999999997</v>
      </c>
      <c r="F26" s="28">
        <f t="shared" si="5"/>
        <v>218370.60000000003</v>
      </c>
      <c r="G26" s="29">
        <f t="shared" si="1"/>
        <v>2.1837060000000004</v>
      </c>
      <c r="H26" s="30">
        <f t="shared" si="2"/>
        <v>1659.6165600000004</v>
      </c>
      <c r="J26" s="27">
        <f aca="true" t="shared" si="6" ref="J26:J35">L26</f>
        <v>240148.80000000005</v>
      </c>
      <c r="L26" s="27">
        <f t="shared" si="4"/>
        <v>240148.80000000005</v>
      </c>
    </row>
    <row r="27" spans="5:13" ht="12.75">
      <c r="E27" s="3">
        <f t="shared" si="0"/>
        <v>1.9999999999999998</v>
      </c>
      <c r="F27" s="28">
        <f t="shared" si="5"/>
        <v>220332.60000000003</v>
      </c>
      <c r="G27" s="29">
        <f t="shared" si="1"/>
        <v>2.2033260000000006</v>
      </c>
      <c r="H27" s="30">
        <f t="shared" si="2"/>
        <v>1674.5277600000004</v>
      </c>
      <c r="J27" s="27">
        <f t="shared" si="6"/>
        <v>266832.00000000006</v>
      </c>
      <c r="L27" s="27">
        <f t="shared" si="4"/>
        <v>266832.00000000006</v>
      </c>
      <c r="M27" s="1" t="s">
        <v>17</v>
      </c>
    </row>
    <row r="28" spans="5:12" ht="12.75">
      <c r="E28" s="3">
        <f t="shared" si="0"/>
        <v>1.7999999999999998</v>
      </c>
      <c r="F28" s="28">
        <f t="shared" si="5"/>
        <v>222294.60000000003</v>
      </c>
      <c r="G28" s="29">
        <f t="shared" si="1"/>
        <v>2.2229460000000003</v>
      </c>
      <c r="H28" s="30">
        <f t="shared" si="2"/>
        <v>1689.4389600000002</v>
      </c>
      <c r="J28" s="27">
        <f t="shared" si="6"/>
        <v>293515.20000000007</v>
      </c>
      <c r="L28" s="27">
        <f t="shared" si="4"/>
        <v>293515.20000000007</v>
      </c>
    </row>
    <row r="29" spans="5:12" ht="12.75">
      <c r="E29" s="3">
        <f t="shared" si="0"/>
        <v>1.5999999999999999</v>
      </c>
      <c r="F29" s="28">
        <f>F28+$C$24*9.81*0.2*1000</f>
        <v>224256.60000000003</v>
      </c>
      <c r="G29" s="29">
        <f t="shared" si="1"/>
        <v>2.2425660000000005</v>
      </c>
      <c r="H29" s="30">
        <f t="shared" si="2"/>
        <v>1704.3501600000004</v>
      </c>
      <c r="J29" s="27">
        <f t="shared" si="6"/>
        <v>320198.4000000001</v>
      </c>
      <c r="L29" s="27">
        <f t="shared" si="4"/>
        <v>320198.4000000001</v>
      </c>
    </row>
    <row r="30" spans="2:12" ht="12.75">
      <c r="B30" s="9"/>
      <c r="C30" s="9" t="s">
        <v>18</v>
      </c>
      <c r="D30" s="9"/>
      <c r="E30" s="3">
        <f t="shared" si="0"/>
        <v>1.4</v>
      </c>
      <c r="F30" s="32">
        <f>F29+$C$32*9.81*0.2*1000</f>
        <v>250939.80000000005</v>
      </c>
      <c r="G30" s="33">
        <f t="shared" si="1"/>
        <v>2.5093980000000005</v>
      </c>
      <c r="H30" s="34">
        <f t="shared" si="2"/>
        <v>1907.1424800000004</v>
      </c>
      <c r="J30" s="27">
        <f t="shared" si="6"/>
        <v>346881.6000000001</v>
      </c>
      <c r="L30" s="27">
        <f t="shared" si="4"/>
        <v>346881.6000000001</v>
      </c>
    </row>
    <row r="31" spans="2:12" ht="12.75">
      <c r="B31" s="9" t="s">
        <v>9</v>
      </c>
      <c r="C31" s="9">
        <v>140</v>
      </c>
      <c r="D31" s="9" t="s">
        <v>10</v>
      </c>
      <c r="E31" s="3">
        <f t="shared" si="0"/>
        <v>1.2</v>
      </c>
      <c r="F31" s="32">
        <f aca="true" t="shared" si="7" ref="F31:F36">F30+$C$32*9.81*0.2*1000</f>
        <v>277623.00000000006</v>
      </c>
      <c r="G31" s="33">
        <f t="shared" si="1"/>
        <v>2.7762300000000004</v>
      </c>
      <c r="H31" s="34">
        <f t="shared" si="2"/>
        <v>2109.9348000000005</v>
      </c>
      <c r="J31" s="27">
        <f t="shared" si="6"/>
        <v>373564.8000000001</v>
      </c>
      <c r="L31" s="27">
        <f t="shared" si="4"/>
        <v>373564.8000000001</v>
      </c>
    </row>
    <row r="32" spans="2:12" ht="12.75">
      <c r="B32" s="9" t="s">
        <v>11</v>
      </c>
      <c r="C32" s="9">
        <v>13.6</v>
      </c>
      <c r="D32" s="9"/>
      <c r="E32" s="3">
        <f t="shared" si="0"/>
        <v>1</v>
      </c>
      <c r="F32" s="32">
        <f t="shared" si="7"/>
        <v>304306.20000000007</v>
      </c>
      <c r="G32" s="33">
        <f t="shared" si="1"/>
        <v>3.043062000000001</v>
      </c>
      <c r="H32" s="34">
        <f t="shared" si="2"/>
        <v>2312.7271200000005</v>
      </c>
      <c r="J32" s="27">
        <f t="shared" si="6"/>
        <v>400248.0000000001</v>
      </c>
      <c r="L32" s="27">
        <f t="shared" si="4"/>
        <v>400248.0000000001</v>
      </c>
    </row>
    <row r="33" spans="5:12" ht="12.75">
      <c r="E33" s="3">
        <f t="shared" si="0"/>
        <v>0.8</v>
      </c>
      <c r="F33" s="32">
        <f t="shared" si="7"/>
        <v>330989.4000000001</v>
      </c>
      <c r="G33" s="33">
        <f t="shared" si="1"/>
        <v>3.309894000000001</v>
      </c>
      <c r="H33" s="34">
        <f t="shared" si="2"/>
        <v>2515.5194400000005</v>
      </c>
      <c r="J33" s="27">
        <f t="shared" si="6"/>
        <v>426931.2000000001</v>
      </c>
      <c r="L33" s="27">
        <f t="shared" si="4"/>
        <v>426931.2000000001</v>
      </c>
    </row>
    <row r="34" spans="5:12" ht="12.75">
      <c r="E34" s="3">
        <f t="shared" si="0"/>
        <v>0.6000000000000001</v>
      </c>
      <c r="F34" s="32">
        <f t="shared" si="7"/>
        <v>357672.6000000001</v>
      </c>
      <c r="G34" s="33">
        <f t="shared" si="1"/>
        <v>3.5767260000000007</v>
      </c>
      <c r="H34" s="34">
        <f t="shared" si="2"/>
        <v>2718.3117600000005</v>
      </c>
      <c r="J34" s="27">
        <f t="shared" si="6"/>
        <v>453614.40000000014</v>
      </c>
      <c r="L34" s="27">
        <f t="shared" si="4"/>
        <v>453614.40000000014</v>
      </c>
    </row>
    <row r="35" spans="5:12" ht="12.75">
      <c r="E35" s="3">
        <f>E36+0.2</f>
        <v>0.4</v>
      </c>
      <c r="F35" s="32">
        <f t="shared" si="7"/>
        <v>384355.8000000001</v>
      </c>
      <c r="G35" s="33">
        <f t="shared" si="1"/>
        <v>3.843558000000001</v>
      </c>
      <c r="H35" s="34">
        <f t="shared" si="2"/>
        <v>2921.104080000001</v>
      </c>
      <c r="J35" s="27">
        <f t="shared" si="6"/>
        <v>480297.60000000015</v>
      </c>
      <c r="K35" s="13"/>
      <c r="L35" s="27">
        <f t="shared" si="4"/>
        <v>480297.60000000015</v>
      </c>
    </row>
    <row r="36" spans="5:13" ht="12.75">
      <c r="E36" s="3">
        <v>0.2</v>
      </c>
      <c r="F36" s="35">
        <f t="shared" si="7"/>
        <v>411039.0000000001</v>
      </c>
      <c r="G36" s="36">
        <f t="shared" si="1"/>
        <v>4.1103900000000015</v>
      </c>
      <c r="H36" s="37">
        <f t="shared" si="2"/>
        <v>3123.896400000001</v>
      </c>
      <c r="I36" s="6" t="s">
        <v>19</v>
      </c>
      <c r="J36" s="38">
        <f>L36</f>
        <v>506980.80000000016</v>
      </c>
      <c r="K36" s="39">
        <f>L36</f>
        <v>506980.80000000016</v>
      </c>
      <c r="L36" s="38">
        <f t="shared" si="4"/>
        <v>506980.80000000016</v>
      </c>
      <c r="M36" s="6" t="s">
        <v>20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Ramses</dc:creator>
  <cp:keywords/>
  <dc:description/>
  <cp:lastModifiedBy>Ramses</cp:lastModifiedBy>
  <cp:lastPrinted>2005-10-02T20:54:12Z</cp:lastPrinted>
  <dcterms:created xsi:type="dcterms:W3CDTF">2005-10-02T15:34:03Z</dcterms:created>
  <dcterms:modified xsi:type="dcterms:W3CDTF">2005-10-12T12:13:38Z</dcterms:modified>
  <cp:category/>
  <cp:version/>
  <cp:contentType/>
  <cp:contentStatus/>
</cp:coreProperties>
</file>